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dget docs\"/>
    </mc:Choice>
  </mc:AlternateContent>
  <xr:revisionPtr revIDLastSave="0" documentId="13_ncr:1_{BF7F6E41-F7DC-4B90-BEEB-5F635B8783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E25" i="1"/>
  <c r="E23" i="1"/>
  <c r="C27" i="1" l="1"/>
  <c r="F91" i="1"/>
  <c r="C96" i="1"/>
  <c r="C95" i="1"/>
  <c r="C94" i="1"/>
  <c r="C93" i="1"/>
  <c r="C92" i="1"/>
  <c r="C91" i="1"/>
  <c r="C90" i="1"/>
  <c r="F90" i="1"/>
  <c r="H119" i="1"/>
  <c r="H120" i="1"/>
  <c r="H121" i="1"/>
  <c r="H122" i="1"/>
  <c r="H123" i="1"/>
  <c r="H124" i="1"/>
  <c r="H118" i="1"/>
  <c r="D64" i="1" l="1"/>
  <c r="D66" i="1"/>
  <c r="D68" i="1"/>
  <c r="D70" i="1"/>
  <c r="D72" i="1"/>
  <c r="D74" i="1"/>
  <c r="D76" i="1"/>
  <c r="C31" i="1"/>
  <c r="E29" i="1"/>
  <c r="E21" i="1"/>
  <c r="E19" i="1"/>
  <c r="E17" i="1"/>
  <c r="E15" i="1"/>
  <c r="E13" i="1"/>
  <c r="E11" i="1"/>
  <c r="E9" i="1"/>
  <c r="E7" i="1"/>
  <c r="D31" i="1"/>
  <c r="F96" i="1"/>
  <c r="F95" i="1"/>
  <c r="F94" i="1"/>
  <c r="F93" i="1"/>
  <c r="F92" i="1"/>
  <c r="H76" i="1"/>
  <c r="H74" i="1"/>
  <c r="H72" i="1"/>
  <c r="H70" i="1"/>
  <c r="H68" i="1"/>
  <c r="H66" i="1"/>
  <c r="H64" i="1"/>
  <c r="E27" i="1" l="1"/>
  <c r="H96" i="1"/>
  <c r="H95" i="1"/>
  <c r="H94" i="1"/>
  <c r="H93" i="1"/>
  <c r="H92" i="1"/>
  <c r="H91" i="1"/>
  <c r="H90" i="1"/>
  <c r="E31" i="1" l="1"/>
</calcChain>
</file>

<file path=xl/sharedStrings.xml><?xml version="1.0" encoding="utf-8"?>
<sst xmlns="http://schemas.openxmlformats.org/spreadsheetml/2006/main" count="70" uniqueCount="48">
  <si>
    <t>CRESTWOOD VILLAGE CO-OP, INC.</t>
  </si>
  <si>
    <t>AND PREVIOUS YEAR COMPARISON</t>
  </si>
  <si>
    <t>increase/(decrease)</t>
  </si>
  <si>
    <t>INSURANCE</t>
  </si>
  <si>
    <t>STREET LIGHTING</t>
  </si>
  <si>
    <t>LEGAL EXPENSE</t>
  </si>
  <si>
    <t>AUDITING EXPENSE</t>
  </si>
  <si>
    <t>CLUBHOUSE</t>
  </si>
  <si>
    <t>OFFICE &amp; ADMIN</t>
  </si>
  <si>
    <t>MAINTENANCE</t>
  </si>
  <si>
    <t>SUB-TOTAL:</t>
  </si>
  <si>
    <t>REAL ESTATE TAX</t>
  </si>
  <si>
    <t>TOTAL</t>
  </si>
  <si>
    <t>The following is a breakdown of the monthly payments:</t>
  </si>
  <si>
    <t>Model</t>
  </si>
  <si>
    <t>Common Charges</t>
  </si>
  <si>
    <t>Real Estate Tax</t>
  </si>
  <si>
    <t>Edgewood I</t>
  </si>
  <si>
    <t>Edgewood II</t>
  </si>
  <si>
    <t>Westwood</t>
  </si>
  <si>
    <t>Oakwood I</t>
  </si>
  <si>
    <t>Oakwood II</t>
  </si>
  <si>
    <t>Sherwood</t>
  </si>
  <si>
    <t>Lakewood</t>
  </si>
  <si>
    <t xml:space="preserve">Common Charges  -  </t>
  </si>
  <si>
    <t xml:space="preserve">all members pay equally for: Clubhouse and </t>
  </si>
  <si>
    <t>recreational facilities, garbage removal, street lighting, office and administration,</t>
  </si>
  <si>
    <t>legal and auditing fees, bus service, miscellaneous expenses, general reserve,</t>
  </si>
  <si>
    <t>insurance and maintenance.</t>
  </si>
  <si>
    <t>inc/(dec)</t>
  </si>
  <si>
    <t xml:space="preserve">Real Estate Tax  -  </t>
  </si>
  <si>
    <t>Value per unit as determined by Manchester Township</t>
  </si>
  <si>
    <t>This budget has been approved by the Board of Trustees</t>
  </si>
  <si>
    <t>RESERVE/DEPRECIATION</t>
  </si>
  <si>
    <t>effective January 1, 2020</t>
  </si>
  <si>
    <t>Old Value (7/13)</t>
  </si>
  <si>
    <t>Increase</t>
  </si>
  <si>
    <t>Current Value (1/2020)</t>
  </si>
  <si>
    <t>2023-2024</t>
  </si>
  <si>
    <t>2023-24</t>
  </si>
  <si>
    <t>WATER WELLS</t>
  </si>
  <si>
    <t>LAKE MAINTENANCE</t>
  </si>
  <si>
    <t>2024-25</t>
  </si>
  <si>
    <t>2024-24</t>
  </si>
  <si>
    <t>the monthly payments for the 2024-2025 fiscal year are as follows:</t>
  </si>
  <si>
    <t>ESTIMATED BUDGET FOR 2024-2025</t>
  </si>
  <si>
    <t>2024-2025</t>
  </si>
  <si>
    <r>
      <t xml:space="preserve">Based on an ESTIMATED tax rate of </t>
    </r>
    <r>
      <rPr>
        <b/>
        <sz val="11"/>
        <rFont val="Arial"/>
        <family val="2"/>
      </rPr>
      <t xml:space="preserve">$ 2.43 </t>
    </r>
    <r>
      <rPr>
        <sz val="11"/>
        <rFont val="Arial"/>
        <family val="2"/>
      </rPr>
      <t xml:space="preserve">and an ESTIMATED budget of </t>
    </r>
    <r>
      <rPr>
        <b/>
        <sz val="11"/>
        <rFont val="Arial"/>
        <family val="2"/>
      </rPr>
      <t>$3,132,311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</si>
</sst>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#,##0.0000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3" fontId="4" fillId="0" borderId="1" xfId="0" applyNumberFormat="1" applyFont="1" applyBorder="1"/>
    <xf numFmtId="0" fontId="3" fillId="0" borderId="2" xfId="0" applyFont="1" applyBorder="1"/>
    <xf numFmtId="10" fontId="3" fillId="0" borderId="2" xfId="0" applyNumberFormat="1" applyFont="1" applyBorder="1"/>
    <xf numFmtId="10" fontId="3" fillId="0" borderId="0" xfId="0" applyNumberFormat="1" applyFont="1"/>
    <xf numFmtId="3" fontId="5" fillId="0" borderId="3" xfId="0" applyNumberFormat="1" applyFont="1" applyBorder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6" fillId="0" borderId="2" xfId="0" applyFont="1" applyBorder="1"/>
    <xf numFmtId="42" fontId="6" fillId="0" borderId="2" xfId="0" applyNumberFormat="1" applyFont="1" applyBorder="1" applyAlignment="1">
      <alignment horizontal="center"/>
    </xf>
    <xf numFmtId="0" fontId="0" fillId="0" borderId="2" xfId="0" applyBorder="1"/>
    <xf numFmtId="42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41" fontId="6" fillId="0" borderId="0" xfId="0" applyNumberFormat="1" applyFont="1" applyAlignment="1">
      <alignment horizontal="center"/>
    </xf>
    <xf numFmtId="3" fontId="0" fillId="0" borderId="0" xfId="0" applyNumberFormat="1"/>
    <xf numFmtId="0" fontId="8" fillId="0" borderId="0" xfId="0" applyFont="1"/>
    <xf numFmtId="3" fontId="8" fillId="0" borderId="0" xfId="0" applyNumberFormat="1" applyFont="1"/>
    <xf numFmtId="0" fontId="6" fillId="0" borderId="0" xfId="0" applyFont="1" applyAlignment="1">
      <alignment horizontal="center"/>
    </xf>
    <xf numFmtId="3" fontId="6" fillId="0" borderId="2" xfId="0" applyNumberFormat="1" applyFont="1" applyBorder="1"/>
    <xf numFmtId="0" fontId="6" fillId="0" borderId="4" xfId="0" applyFont="1" applyBorder="1"/>
    <xf numFmtId="0" fontId="0" fillId="0" borderId="4" xfId="0" applyBorder="1"/>
    <xf numFmtId="3" fontId="6" fillId="0" borderId="4" xfId="0" applyNumberFormat="1" applyFont="1" applyBorder="1"/>
    <xf numFmtId="42" fontId="6" fillId="0" borderId="0" xfId="1" applyNumberFormat="1" applyFont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164" fontId="3" fillId="0" borderId="0" xfId="0" applyNumberFormat="1" applyFont="1"/>
    <xf numFmtId="0" fontId="3" fillId="0" borderId="1" xfId="0" applyFont="1" applyBorder="1"/>
    <xf numFmtId="37" fontId="3" fillId="0" borderId="6" xfId="0" applyNumberFormat="1" applyFont="1" applyBorder="1"/>
    <xf numFmtId="37" fontId="3" fillId="0" borderId="1" xfId="0" applyNumberFormat="1" applyFont="1" applyBorder="1"/>
    <xf numFmtId="3" fontId="3" fillId="0" borderId="5" xfId="0" applyNumberFormat="1" applyFont="1" applyBorder="1"/>
    <xf numFmtId="3" fontId="0" fillId="0" borderId="2" xfId="0" applyNumberForma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5" fillId="0" borderId="7" xfId="0" applyNumberFormat="1" applyFont="1" applyBorder="1"/>
    <xf numFmtId="0" fontId="0" fillId="0" borderId="3" xfId="0" applyBorder="1"/>
    <xf numFmtId="0" fontId="0" fillId="0" borderId="8" xfId="0" applyBorder="1"/>
    <xf numFmtId="3" fontId="5" fillId="0" borderId="1" xfId="0" applyNumberFormat="1" applyFont="1" applyBorder="1"/>
    <xf numFmtId="37" fontId="3" fillId="0" borderId="0" xfId="0" applyNumberFormat="1" applyFont="1"/>
    <xf numFmtId="3" fontId="11" fillId="0" borderId="0" xfId="0" applyNumberFormat="1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3" fillId="0" borderId="9" xfId="0" applyNumberFormat="1" applyFont="1" applyBorder="1"/>
    <xf numFmtId="0" fontId="3" fillId="0" borderId="8" xfId="0" applyFont="1" applyBorder="1"/>
    <xf numFmtId="3" fontId="3" fillId="0" borderId="8" xfId="0" applyNumberFormat="1" applyFont="1" applyBorder="1"/>
    <xf numFmtId="37" fontId="3" fillId="0" borderId="10" xfId="0" applyNumberFormat="1" applyFont="1" applyBorder="1"/>
    <xf numFmtId="10" fontId="3" fillId="0" borderId="8" xfId="0" applyNumberFormat="1" applyFont="1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3"/>
  <sheetViews>
    <sheetView tabSelected="1" workbookViewId="0">
      <selection activeCell="C39" sqref="C39"/>
    </sheetView>
  </sheetViews>
  <sheetFormatPr defaultRowHeight="12.75" x14ac:dyDescent="0.2"/>
  <cols>
    <col min="1" max="1" width="17.7109375" customWidth="1"/>
    <col min="3" max="3" width="12.42578125" style="40" customWidth="1"/>
    <col min="4" max="4" width="14.28515625" style="20" bestFit="1" customWidth="1"/>
    <col min="5" max="5" width="13.5703125" style="20" customWidth="1"/>
    <col min="6" max="6" width="12.140625" customWidth="1"/>
    <col min="7" max="7" width="12.5703125" bestFit="1" customWidth="1"/>
    <col min="8" max="8" width="12.85546875" bestFit="1" customWidth="1"/>
    <col min="9" max="10" width="8.7109375" customWidth="1"/>
  </cols>
  <sheetData>
    <row r="1" spans="1:8" ht="18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8" ht="15" x14ac:dyDescent="0.2">
      <c r="A2" s="52" t="s">
        <v>45</v>
      </c>
      <c r="B2" s="52"/>
      <c r="C2" s="52"/>
      <c r="D2" s="52"/>
      <c r="E2" s="52"/>
      <c r="F2" s="52"/>
      <c r="G2" s="52"/>
      <c r="H2" s="52"/>
    </row>
    <row r="3" spans="1:8" ht="15" x14ac:dyDescent="0.2">
      <c r="A3" s="52" t="s">
        <v>1</v>
      </c>
      <c r="B3" s="52"/>
      <c r="C3" s="52"/>
      <c r="D3" s="52"/>
      <c r="E3" s="52"/>
      <c r="F3" s="52"/>
      <c r="G3" s="52"/>
      <c r="H3" s="52"/>
    </row>
    <row r="4" spans="1:8" ht="15" x14ac:dyDescent="0.2">
      <c r="A4" s="1"/>
      <c r="B4" s="1"/>
      <c r="D4" s="2"/>
      <c r="E4" s="32"/>
      <c r="F4" s="2"/>
      <c r="G4" s="1"/>
      <c r="H4" s="1"/>
    </row>
    <row r="5" spans="1:8" ht="15" x14ac:dyDescent="0.2">
      <c r="A5" s="1"/>
      <c r="B5" s="1"/>
      <c r="C5" s="45" t="s">
        <v>38</v>
      </c>
      <c r="D5" s="45" t="s">
        <v>46</v>
      </c>
      <c r="E5" s="4" t="s">
        <v>2</v>
      </c>
      <c r="F5" s="1"/>
      <c r="G5" s="1"/>
    </row>
    <row r="6" spans="1:8" ht="15" x14ac:dyDescent="0.2">
      <c r="A6" s="1"/>
      <c r="B6" s="1"/>
      <c r="C6" s="37"/>
      <c r="D6" s="37"/>
      <c r="E6" s="3"/>
      <c r="F6" s="1"/>
      <c r="G6" s="1"/>
    </row>
    <row r="7" spans="1:8" s="16" customFormat="1" ht="15" x14ac:dyDescent="0.2">
      <c r="A7" s="5" t="s">
        <v>3</v>
      </c>
      <c r="B7" s="5"/>
      <c r="C7" s="35">
        <v>378000</v>
      </c>
      <c r="D7" s="35">
        <v>378000</v>
      </c>
      <c r="E7" s="33">
        <f>D7-C7</f>
        <v>0</v>
      </c>
      <c r="F7" s="5"/>
      <c r="G7" s="6"/>
    </row>
    <row r="8" spans="1:8" ht="15" x14ac:dyDescent="0.2">
      <c r="A8" s="1"/>
      <c r="B8" s="1"/>
      <c r="C8" s="37"/>
      <c r="D8" s="37"/>
      <c r="E8" s="34"/>
      <c r="F8" s="1"/>
      <c r="G8" s="7"/>
    </row>
    <row r="9" spans="1:8" s="16" customFormat="1" ht="15" x14ac:dyDescent="0.2">
      <c r="A9" s="5" t="s">
        <v>4</v>
      </c>
      <c r="B9" s="5"/>
      <c r="C9" s="35">
        <v>18000</v>
      </c>
      <c r="D9" s="35">
        <v>18000</v>
      </c>
      <c r="E9" s="33">
        <f>D9-C9</f>
        <v>0</v>
      </c>
      <c r="F9" s="5"/>
      <c r="G9" s="6"/>
    </row>
    <row r="10" spans="1:8" ht="15" x14ac:dyDescent="0.2">
      <c r="A10" s="1"/>
      <c r="B10" s="1"/>
      <c r="C10" s="37"/>
      <c r="D10" s="37"/>
      <c r="E10" s="34"/>
      <c r="F10" s="1"/>
      <c r="G10" s="7"/>
    </row>
    <row r="11" spans="1:8" s="16" customFormat="1" ht="15" x14ac:dyDescent="0.2">
      <c r="A11" s="5" t="s">
        <v>5</v>
      </c>
      <c r="B11" s="5"/>
      <c r="C11" s="35">
        <v>16000</v>
      </c>
      <c r="D11" s="35">
        <v>16000</v>
      </c>
      <c r="E11" s="33">
        <f>D11-C11</f>
        <v>0</v>
      </c>
      <c r="F11" s="5"/>
      <c r="G11" s="6"/>
    </row>
    <row r="12" spans="1:8" ht="15" x14ac:dyDescent="0.2">
      <c r="A12" s="1"/>
      <c r="B12" s="1"/>
      <c r="C12" s="37"/>
      <c r="D12" s="37"/>
      <c r="E12" s="34"/>
      <c r="F12" s="1"/>
      <c r="G12" s="7"/>
    </row>
    <row r="13" spans="1:8" s="16" customFormat="1" ht="15" x14ac:dyDescent="0.2">
      <c r="A13" s="5" t="s">
        <v>6</v>
      </c>
      <c r="B13" s="5"/>
      <c r="C13" s="35">
        <v>14000</v>
      </c>
      <c r="D13" s="35">
        <v>14000</v>
      </c>
      <c r="E13" s="33">
        <f>D13-C13</f>
        <v>0</v>
      </c>
      <c r="F13" s="5"/>
      <c r="G13" s="6"/>
    </row>
    <row r="14" spans="1:8" ht="15" x14ac:dyDescent="0.2">
      <c r="A14" s="1"/>
      <c r="B14" s="1"/>
      <c r="C14" s="37"/>
      <c r="D14" s="37"/>
      <c r="E14" s="34"/>
      <c r="F14" s="1"/>
      <c r="G14" s="7"/>
    </row>
    <row r="15" spans="1:8" s="16" customFormat="1" ht="15" x14ac:dyDescent="0.2">
      <c r="A15" s="5" t="s">
        <v>7</v>
      </c>
      <c r="B15" s="5"/>
      <c r="C15" s="35">
        <v>109000</v>
      </c>
      <c r="D15" s="35">
        <v>113000</v>
      </c>
      <c r="E15" s="33">
        <f>D15-C15</f>
        <v>4000</v>
      </c>
      <c r="F15" s="5"/>
      <c r="G15" s="6"/>
    </row>
    <row r="16" spans="1:8" ht="15" x14ac:dyDescent="0.2">
      <c r="A16" s="1"/>
      <c r="B16" s="1"/>
      <c r="C16" s="37"/>
      <c r="D16" s="37"/>
      <c r="E16" s="34"/>
      <c r="F16" s="1"/>
      <c r="G16" s="7"/>
    </row>
    <row r="17" spans="1:8" s="16" customFormat="1" ht="15" x14ac:dyDescent="0.2">
      <c r="A17" s="5" t="s">
        <v>8</v>
      </c>
      <c r="B17" s="5"/>
      <c r="C17" s="35">
        <v>343150</v>
      </c>
      <c r="D17" s="35">
        <v>328650</v>
      </c>
      <c r="E17" s="33">
        <f>D17-C17</f>
        <v>-14500</v>
      </c>
      <c r="F17" s="5"/>
      <c r="G17" s="6"/>
    </row>
    <row r="18" spans="1:8" ht="15" x14ac:dyDescent="0.2">
      <c r="A18" s="1"/>
      <c r="B18" s="1"/>
      <c r="C18" s="37"/>
      <c r="D18" s="37"/>
      <c r="E18" s="34"/>
      <c r="F18" s="1"/>
      <c r="G18" s="7"/>
    </row>
    <row r="19" spans="1:8" s="16" customFormat="1" ht="15" x14ac:dyDescent="0.2">
      <c r="A19" s="5" t="s">
        <v>33</v>
      </c>
      <c r="B19" s="5"/>
      <c r="C19" s="35">
        <v>750000</v>
      </c>
      <c r="D19" s="35">
        <v>756000</v>
      </c>
      <c r="E19" s="33">
        <f>D19-C19</f>
        <v>6000</v>
      </c>
      <c r="F19" s="5"/>
      <c r="G19" s="6"/>
    </row>
    <row r="20" spans="1:8" ht="15" x14ac:dyDescent="0.2">
      <c r="A20" s="1"/>
      <c r="B20" s="1"/>
      <c r="C20" s="37"/>
      <c r="D20" s="37"/>
      <c r="E20" s="34"/>
      <c r="F20" s="1"/>
      <c r="G20" s="7"/>
    </row>
    <row r="21" spans="1:8" s="16" customFormat="1" ht="15" x14ac:dyDescent="0.2">
      <c r="A21" s="5" t="s">
        <v>9</v>
      </c>
      <c r="B21" s="5"/>
      <c r="C21" s="35">
        <v>1391509</v>
      </c>
      <c r="D21" s="35">
        <v>1482661</v>
      </c>
      <c r="E21" s="33">
        <f>D21-C21</f>
        <v>91152</v>
      </c>
      <c r="F21" s="5"/>
      <c r="G21" s="6"/>
    </row>
    <row r="22" spans="1:8" s="41" customFormat="1" ht="15" x14ac:dyDescent="0.2">
      <c r="A22" s="47"/>
      <c r="B22" s="47"/>
      <c r="C22" s="46"/>
      <c r="D22" s="48"/>
      <c r="E22" s="49"/>
      <c r="F22" s="47"/>
      <c r="G22" s="50"/>
    </row>
    <row r="23" spans="1:8" s="16" customFormat="1" ht="15" x14ac:dyDescent="0.2">
      <c r="A23" s="5" t="s">
        <v>40</v>
      </c>
      <c r="B23" s="5"/>
      <c r="C23" s="35">
        <v>0</v>
      </c>
      <c r="D23" s="38">
        <v>20000</v>
      </c>
      <c r="E23" s="33">
        <f>D23-C23</f>
        <v>20000</v>
      </c>
      <c r="F23" s="5"/>
      <c r="G23" s="6"/>
    </row>
    <row r="24" spans="1:8" s="41" customFormat="1" ht="15" x14ac:dyDescent="0.2">
      <c r="A24" s="47"/>
      <c r="B24" s="47"/>
      <c r="C24" s="46"/>
      <c r="D24" s="48"/>
      <c r="E24" s="49"/>
      <c r="F24" s="47"/>
      <c r="G24" s="50"/>
    </row>
    <row r="25" spans="1:8" s="16" customFormat="1" ht="15" x14ac:dyDescent="0.2">
      <c r="A25" s="5" t="s">
        <v>41</v>
      </c>
      <c r="B25" s="5"/>
      <c r="C25" s="35">
        <v>0</v>
      </c>
      <c r="D25" s="38">
        <v>6000</v>
      </c>
      <c r="E25" s="33">
        <f>D25-C25</f>
        <v>6000</v>
      </c>
      <c r="F25" s="5"/>
      <c r="G25" s="6"/>
    </row>
    <row r="26" spans="1:8" s="16" customFormat="1" ht="15" x14ac:dyDescent="0.2">
      <c r="A26" s="5"/>
      <c r="B26" s="5"/>
      <c r="C26" s="35"/>
      <c r="D26" s="38"/>
      <c r="E26" s="33"/>
      <c r="F26" s="5"/>
      <c r="G26" s="6"/>
    </row>
    <row r="27" spans="1:8" s="16" customFormat="1" ht="15" x14ac:dyDescent="0.2">
      <c r="A27" s="5" t="s">
        <v>10</v>
      </c>
      <c r="B27" s="5"/>
      <c r="C27" s="35">
        <f>SUM(C7:C21)</f>
        <v>3019659</v>
      </c>
      <c r="D27" s="38">
        <f>SUM(D7:D25)</f>
        <v>3132311</v>
      </c>
      <c r="E27" s="33">
        <f>D27-C27</f>
        <v>112652</v>
      </c>
      <c r="F27" s="5"/>
      <c r="G27" s="6"/>
    </row>
    <row r="28" spans="1:8" ht="15" x14ac:dyDescent="0.2">
      <c r="A28" s="1"/>
      <c r="B28" s="1"/>
      <c r="C28" s="37"/>
      <c r="D28" s="2"/>
      <c r="E28" s="34"/>
      <c r="F28" s="1"/>
      <c r="G28" s="7"/>
    </row>
    <row r="29" spans="1:8" s="16" customFormat="1" ht="15" x14ac:dyDescent="0.2">
      <c r="A29" s="5" t="s">
        <v>11</v>
      </c>
      <c r="B29" s="5"/>
      <c r="C29" s="35">
        <v>1014791</v>
      </c>
      <c r="D29" s="38">
        <v>1079187</v>
      </c>
      <c r="E29" s="33">
        <f>D29-C29</f>
        <v>64396</v>
      </c>
      <c r="F29" s="5"/>
      <c r="G29" s="6"/>
    </row>
    <row r="30" spans="1:8" ht="15" x14ac:dyDescent="0.2">
      <c r="A30" s="1"/>
      <c r="B30" s="1"/>
      <c r="C30" s="8"/>
      <c r="D30" s="39"/>
      <c r="E30" s="34"/>
      <c r="F30" s="1"/>
      <c r="G30" s="7"/>
    </row>
    <row r="31" spans="1:8" ht="15" x14ac:dyDescent="0.2">
      <c r="A31" s="1" t="s">
        <v>12</v>
      </c>
      <c r="B31" s="1"/>
      <c r="C31" s="42">
        <f>SUM(C27:C29)</f>
        <v>4034450</v>
      </c>
      <c r="D31" s="2">
        <f>SUM(D27:D29)</f>
        <v>4211498</v>
      </c>
      <c r="E31" s="43">
        <f>D31-C31</f>
        <v>177048</v>
      </c>
      <c r="F31" s="1"/>
      <c r="G31" s="7"/>
    </row>
    <row r="32" spans="1:8" ht="15.75" x14ac:dyDescent="0.25">
      <c r="A32" s="1"/>
      <c r="B32" s="1"/>
      <c r="C32"/>
      <c r="D32" s="44"/>
      <c r="E32" s="1"/>
      <c r="F32" s="2"/>
      <c r="G32" s="1"/>
      <c r="H32" s="1"/>
    </row>
    <row r="33" spans="1:8" ht="15.75" x14ac:dyDescent="0.25">
      <c r="A33" s="1"/>
      <c r="B33" s="1"/>
      <c r="C33" s="1"/>
      <c r="D33" s="44"/>
      <c r="E33" s="2"/>
      <c r="F33" s="2"/>
      <c r="G33" s="1"/>
      <c r="H33" s="1"/>
    </row>
    <row r="34" spans="1:8" ht="15" x14ac:dyDescent="0.2">
      <c r="A34" s="1"/>
      <c r="B34" s="1"/>
      <c r="C34" s="1"/>
      <c r="D34" s="2"/>
      <c r="E34" s="2"/>
      <c r="F34" s="2"/>
      <c r="G34" s="1"/>
      <c r="H34" s="1"/>
    </row>
    <row r="35" spans="1:8" ht="15" x14ac:dyDescent="0.2">
      <c r="A35" s="1"/>
      <c r="B35" s="1"/>
      <c r="C35" s="1"/>
      <c r="D35" s="2"/>
      <c r="E35" s="2"/>
      <c r="F35" s="2"/>
      <c r="G35" s="1"/>
      <c r="H35" s="1"/>
    </row>
    <row r="36" spans="1:8" ht="15" x14ac:dyDescent="0.2">
      <c r="A36" s="1"/>
      <c r="B36" s="1"/>
      <c r="C36" s="1"/>
      <c r="D36" s="2"/>
      <c r="E36" s="2"/>
      <c r="F36" s="2"/>
      <c r="G36" s="1"/>
      <c r="H36" s="1"/>
    </row>
    <row r="37" spans="1:8" ht="15" x14ac:dyDescent="0.2">
      <c r="A37" s="1"/>
      <c r="B37" s="1"/>
      <c r="C37" s="1"/>
      <c r="D37" s="31"/>
      <c r="E37" s="31"/>
      <c r="F37" s="2"/>
      <c r="G37" s="1"/>
      <c r="H37" s="1"/>
    </row>
    <row r="38" spans="1:8" ht="15" x14ac:dyDescent="0.2">
      <c r="A38" s="1"/>
      <c r="B38" s="1"/>
      <c r="C38" s="1"/>
      <c r="D38" s="31"/>
      <c r="E38" s="31"/>
      <c r="F38" s="2"/>
      <c r="G38" s="1"/>
      <c r="H38" s="1"/>
    </row>
    <row r="39" spans="1:8" ht="15" x14ac:dyDescent="0.2">
      <c r="A39" s="1"/>
      <c r="B39" s="1"/>
      <c r="C39" s="1"/>
      <c r="D39" s="2"/>
      <c r="E39" s="2"/>
      <c r="F39" s="2"/>
      <c r="G39" s="1"/>
      <c r="H39" s="1"/>
    </row>
    <row r="40" spans="1:8" ht="15" x14ac:dyDescent="0.2">
      <c r="A40" s="1"/>
      <c r="B40" s="1"/>
      <c r="C40" s="1"/>
      <c r="D40" s="31"/>
      <c r="E40" s="2"/>
      <c r="G40" s="1"/>
      <c r="H40" s="1"/>
    </row>
    <row r="41" spans="1:8" x14ac:dyDescent="0.2">
      <c r="C41"/>
    </row>
    <row r="42" spans="1:8" x14ac:dyDescent="0.2">
      <c r="C42"/>
    </row>
    <row r="43" spans="1:8" x14ac:dyDescent="0.2">
      <c r="C43"/>
    </row>
    <row r="44" spans="1:8" x14ac:dyDescent="0.2">
      <c r="C44"/>
    </row>
    <row r="45" spans="1:8" x14ac:dyDescent="0.2">
      <c r="C45"/>
    </row>
    <row r="46" spans="1:8" x14ac:dyDescent="0.2">
      <c r="C46"/>
    </row>
    <row r="47" spans="1:8" x14ac:dyDescent="0.2">
      <c r="C47"/>
    </row>
    <row r="48" spans="1:8" x14ac:dyDescent="0.2">
      <c r="C48"/>
    </row>
    <row r="49" spans="1:9" x14ac:dyDescent="0.2">
      <c r="C49"/>
    </row>
    <row r="50" spans="1:9" x14ac:dyDescent="0.2">
      <c r="C50"/>
    </row>
    <row r="51" spans="1:9" x14ac:dyDescent="0.2">
      <c r="C51"/>
    </row>
    <row r="52" spans="1:9" x14ac:dyDescent="0.2">
      <c r="C52"/>
    </row>
    <row r="53" spans="1:9" x14ac:dyDescent="0.2">
      <c r="C53"/>
    </row>
    <row r="54" spans="1:9" x14ac:dyDescent="0.2">
      <c r="C54"/>
    </row>
    <row r="55" spans="1:9" x14ac:dyDescent="0.2">
      <c r="C55"/>
    </row>
    <row r="56" spans="1:9" ht="15" x14ac:dyDescent="0.2">
      <c r="A56" s="54" t="s">
        <v>0</v>
      </c>
      <c r="B56" s="54"/>
      <c r="C56" s="54"/>
      <c r="D56" s="54"/>
      <c r="E56" s="54"/>
      <c r="F56" s="54"/>
      <c r="G56" s="54"/>
      <c r="H56" s="54"/>
    </row>
    <row r="57" spans="1:9" x14ac:dyDescent="0.2">
      <c r="C57"/>
    </row>
    <row r="58" spans="1:9" ht="14.25" x14ac:dyDescent="0.2">
      <c r="A58" s="9" t="s">
        <v>13</v>
      </c>
      <c r="B58" s="9"/>
      <c r="C58" s="9"/>
      <c r="D58" s="10"/>
      <c r="E58" s="10"/>
      <c r="F58" s="10"/>
      <c r="G58" s="9"/>
      <c r="H58" s="9"/>
    </row>
    <row r="59" spans="1:9" ht="14.25" x14ac:dyDescent="0.2">
      <c r="A59" s="9"/>
      <c r="B59" s="9"/>
      <c r="C59" s="9"/>
      <c r="D59" s="10"/>
      <c r="E59" s="10"/>
      <c r="F59" s="10"/>
      <c r="G59" s="9"/>
      <c r="H59" s="9"/>
    </row>
    <row r="60" spans="1:9" ht="15" x14ac:dyDescent="0.25">
      <c r="A60" s="11" t="s">
        <v>14</v>
      </c>
      <c r="B60" s="9"/>
      <c r="C60" s="11" t="s">
        <v>15</v>
      </c>
      <c r="D60" s="11"/>
      <c r="E60" s="11"/>
      <c r="F60" s="53" t="s">
        <v>16</v>
      </c>
      <c r="G60" s="53"/>
      <c r="H60" s="53"/>
    </row>
    <row r="61" spans="1:9" ht="15" x14ac:dyDescent="0.25">
      <c r="A61" s="11"/>
      <c r="B61" s="9"/>
      <c r="C61" s="11"/>
      <c r="D61" s="10"/>
      <c r="E61" s="10"/>
      <c r="F61" s="13"/>
      <c r="G61" s="9"/>
      <c r="H61" s="12"/>
      <c r="I61" s="12"/>
    </row>
    <row r="62" spans="1:9" ht="15" x14ac:dyDescent="0.25">
      <c r="A62" s="9"/>
      <c r="B62" s="12" t="s">
        <v>39</v>
      </c>
      <c r="C62" s="12" t="s">
        <v>42</v>
      </c>
      <c r="D62" s="12" t="s">
        <v>29</v>
      </c>
      <c r="E62" s="12"/>
      <c r="F62" s="12" t="s">
        <v>43</v>
      </c>
      <c r="G62" s="12" t="s">
        <v>42</v>
      </c>
      <c r="H62" s="12" t="s">
        <v>29</v>
      </c>
    </row>
    <row r="63" spans="1:9" ht="15" x14ac:dyDescent="0.25">
      <c r="A63" s="9"/>
      <c r="C63"/>
      <c r="D63" s="12"/>
      <c r="E63" s="12"/>
      <c r="F63" s="12"/>
      <c r="H63" s="12"/>
    </row>
    <row r="64" spans="1:9" s="16" customFormat="1" ht="14.25" x14ac:dyDescent="0.2">
      <c r="A64" s="14" t="s">
        <v>17</v>
      </c>
      <c r="B64" s="14">
        <v>247</v>
      </c>
      <c r="C64" s="14">
        <v>257</v>
      </c>
      <c r="D64" s="15">
        <f>C64-B64</f>
        <v>10</v>
      </c>
      <c r="E64" s="15"/>
      <c r="F64" s="29">
        <v>57</v>
      </c>
      <c r="G64" s="14">
        <v>61</v>
      </c>
      <c r="H64" s="15">
        <f>G64-F64</f>
        <v>4</v>
      </c>
      <c r="I64" s="15"/>
    </row>
    <row r="65" spans="1:9" ht="14.25" x14ac:dyDescent="0.2">
      <c r="A65" s="9"/>
      <c r="B65" s="9"/>
      <c r="C65" s="9"/>
      <c r="D65" s="17"/>
      <c r="E65" s="17"/>
      <c r="F65" s="30"/>
      <c r="G65" s="9"/>
      <c r="H65" s="17"/>
      <c r="I65" s="17"/>
    </row>
    <row r="66" spans="1:9" s="16" customFormat="1" ht="14.25" x14ac:dyDescent="0.2">
      <c r="A66" s="14" t="s">
        <v>18</v>
      </c>
      <c r="B66" s="14">
        <v>247</v>
      </c>
      <c r="C66" s="14">
        <v>257</v>
      </c>
      <c r="D66" s="15">
        <f>C66-B66</f>
        <v>10</v>
      </c>
      <c r="E66" s="15"/>
      <c r="F66" s="29">
        <v>66</v>
      </c>
      <c r="G66" s="14">
        <v>71</v>
      </c>
      <c r="H66" s="15">
        <f>G66-F66</f>
        <v>5</v>
      </c>
      <c r="I66" s="15"/>
    </row>
    <row r="67" spans="1:9" ht="14.25" x14ac:dyDescent="0.2">
      <c r="A67" s="9"/>
      <c r="B67" s="9"/>
      <c r="C67" s="9"/>
      <c r="D67" s="19"/>
      <c r="E67" s="19"/>
      <c r="F67" s="30"/>
      <c r="G67" s="9"/>
      <c r="H67" s="19"/>
      <c r="I67" s="17"/>
    </row>
    <row r="68" spans="1:9" s="16" customFormat="1" ht="14.25" x14ac:dyDescent="0.2">
      <c r="A68" s="14" t="s">
        <v>19</v>
      </c>
      <c r="B68" s="14">
        <v>247</v>
      </c>
      <c r="C68" s="14">
        <v>257</v>
      </c>
      <c r="D68" s="15">
        <f>C68-B68</f>
        <v>10</v>
      </c>
      <c r="E68" s="15"/>
      <c r="F68" s="29">
        <v>65</v>
      </c>
      <c r="G68" s="14">
        <v>69</v>
      </c>
      <c r="H68" s="15">
        <f>G68-F68</f>
        <v>4</v>
      </c>
      <c r="I68" s="15"/>
    </row>
    <row r="69" spans="1:9" ht="14.25" x14ac:dyDescent="0.2">
      <c r="A69" s="9"/>
      <c r="B69" s="9"/>
      <c r="C69" s="9"/>
      <c r="D69" s="19"/>
      <c r="E69" s="19"/>
      <c r="F69" s="30"/>
      <c r="G69" s="9"/>
      <c r="H69" s="19"/>
      <c r="I69" s="17"/>
    </row>
    <row r="70" spans="1:9" s="16" customFormat="1" ht="14.25" x14ac:dyDescent="0.2">
      <c r="A70" s="14" t="s">
        <v>20</v>
      </c>
      <c r="B70" s="14">
        <v>247</v>
      </c>
      <c r="C70" s="14">
        <v>257</v>
      </c>
      <c r="D70" s="15">
        <f>C70-B70</f>
        <v>10</v>
      </c>
      <c r="E70" s="15"/>
      <c r="F70" s="29">
        <v>95</v>
      </c>
      <c r="G70" s="14">
        <v>101</v>
      </c>
      <c r="H70" s="15">
        <f>G70-F70</f>
        <v>6</v>
      </c>
      <c r="I70" s="15"/>
    </row>
    <row r="71" spans="1:9" ht="14.25" x14ac:dyDescent="0.2">
      <c r="A71" s="9"/>
      <c r="B71" s="9"/>
      <c r="C71" s="9"/>
      <c r="D71" s="19"/>
      <c r="E71" s="19"/>
      <c r="F71" s="30"/>
      <c r="G71" s="9"/>
      <c r="H71" s="19"/>
      <c r="I71" s="17"/>
    </row>
    <row r="72" spans="1:9" s="16" customFormat="1" ht="14.25" x14ac:dyDescent="0.2">
      <c r="A72" s="14" t="s">
        <v>21</v>
      </c>
      <c r="B72" s="14">
        <v>247</v>
      </c>
      <c r="C72" s="14">
        <v>257</v>
      </c>
      <c r="D72" s="15">
        <f>C72-B72</f>
        <v>10</v>
      </c>
      <c r="E72" s="15"/>
      <c r="F72" s="29">
        <v>101</v>
      </c>
      <c r="G72" s="14">
        <v>107</v>
      </c>
      <c r="H72" s="15">
        <f>G72-F72</f>
        <v>6</v>
      </c>
      <c r="I72" s="15"/>
    </row>
    <row r="73" spans="1:9" ht="14.25" x14ac:dyDescent="0.2">
      <c r="A73" s="9"/>
      <c r="B73" s="9"/>
      <c r="C73" s="9"/>
      <c r="D73" s="19"/>
      <c r="E73" s="19"/>
      <c r="F73" s="30"/>
      <c r="G73" s="9"/>
      <c r="H73" s="19"/>
      <c r="I73" s="17"/>
    </row>
    <row r="74" spans="1:9" s="16" customFormat="1" ht="14.25" x14ac:dyDescent="0.2">
      <c r="A74" s="14" t="s">
        <v>22</v>
      </c>
      <c r="B74" s="14">
        <v>247</v>
      </c>
      <c r="C74" s="14">
        <v>257</v>
      </c>
      <c r="D74" s="15">
        <f>C74-B74</f>
        <v>10</v>
      </c>
      <c r="E74" s="15"/>
      <c r="F74" s="29">
        <v>124</v>
      </c>
      <c r="G74" s="14">
        <v>132</v>
      </c>
      <c r="H74" s="15">
        <f>G74-F74</f>
        <v>8</v>
      </c>
      <c r="I74" s="15"/>
    </row>
    <row r="75" spans="1:9" ht="14.25" x14ac:dyDescent="0.2">
      <c r="A75" s="9"/>
      <c r="B75" s="18"/>
      <c r="C75" s="9"/>
      <c r="D75" s="19"/>
      <c r="E75" s="19"/>
      <c r="F75" s="30"/>
      <c r="G75" s="9"/>
      <c r="H75" s="19"/>
      <c r="I75" s="17"/>
    </row>
    <row r="76" spans="1:9" s="16" customFormat="1" ht="14.25" x14ac:dyDescent="0.2">
      <c r="A76" s="14" t="s">
        <v>23</v>
      </c>
      <c r="B76" s="24">
        <v>247</v>
      </c>
      <c r="C76" s="14">
        <v>257</v>
      </c>
      <c r="D76" s="15">
        <f>C76-B76</f>
        <v>10</v>
      </c>
      <c r="E76" s="15"/>
      <c r="F76" s="29">
        <v>160</v>
      </c>
      <c r="G76" s="14">
        <v>170</v>
      </c>
      <c r="H76" s="15">
        <f>G76-F76</f>
        <v>10</v>
      </c>
      <c r="I76" s="15"/>
    </row>
    <row r="77" spans="1:9" ht="14.25" customHeight="1" x14ac:dyDescent="0.2">
      <c r="C77" s="41"/>
    </row>
    <row r="78" spans="1:9" ht="14.25" customHeight="1" x14ac:dyDescent="0.25">
      <c r="A78" s="11" t="s">
        <v>24</v>
      </c>
      <c r="B78" s="9"/>
      <c r="C78" s="9" t="s">
        <v>25</v>
      </c>
    </row>
    <row r="79" spans="1:9" ht="14.25" customHeight="1" x14ac:dyDescent="0.2">
      <c r="A79" s="9" t="s">
        <v>26</v>
      </c>
      <c r="B79" s="9"/>
      <c r="C79" s="9"/>
    </row>
    <row r="80" spans="1:9" ht="14.25" customHeight="1" x14ac:dyDescent="0.2">
      <c r="A80" s="9" t="s">
        <v>27</v>
      </c>
      <c r="B80" s="9"/>
      <c r="C80" s="9"/>
    </row>
    <row r="81" spans="1:8" ht="14.25" customHeight="1" x14ac:dyDescent="0.2">
      <c r="A81" s="9" t="s">
        <v>28</v>
      </c>
      <c r="B81" s="9"/>
      <c r="C81" s="9"/>
    </row>
    <row r="82" spans="1:8" ht="14.25" customHeight="1" x14ac:dyDescent="0.2">
      <c r="C82"/>
    </row>
    <row r="83" spans="1:8" ht="14.25" customHeight="1" x14ac:dyDescent="0.2">
      <c r="C83"/>
    </row>
    <row r="84" spans="1:8" ht="14.25" customHeight="1" x14ac:dyDescent="0.2">
      <c r="C84"/>
    </row>
    <row r="85" spans="1:8" ht="14.25" customHeight="1" x14ac:dyDescent="0.25">
      <c r="A85" s="9" t="s">
        <v>47</v>
      </c>
    </row>
    <row r="86" spans="1:8" ht="14.25" customHeight="1" x14ac:dyDescent="0.2">
      <c r="A86" s="9" t="s">
        <v>44</v>
      </c>
    </row>
    <row r="87" spans="1:8" ht="14.25" customHeight="1" x14ac:dyDescent="0.2">
      <c r="A87" s="9"/>
      <c r="C87"/>
    </row>
    <row r="88" spans="1:8" ht="14.25" customHeight="1" x14ac:dyDescent="0.25">
      <c r="A88" s="11" t="s">
        <v>14</v>
      </c>
      <c r="B88" s="21"/>
      <c r="C88" s="12" t="s">
        <v>39</v>
      </c>
      <c r="D88" s="22"/>
      <c r="E88" s="22"/>
      <c r="F88" s="12" t="s">
        <v>42</v>
      </c>
      <c r="G88" s="21"/>
      <c r="H88" s="12" t="s">
        <v>29</v>
      </c>
    </row>
    <row r="89" spans="1:8" ht="14.25" x14ac:dyDescent="0.2">
      <c r="A89" s="9"/>
      <c r="B89" s="9"/>
      <c r="C89"/>
      <c r="D89" s="10"/>
      <c r="E89" s="10"/>
      <c r="G89" s="9"/>
      <c r="H89" s="23"/>
    </row>
    <row r="90" spans="1:8" s="16" customFormat="1" ht="14.25" x14ac:dyDescent="0.2">
      <c r="A90" s="14" t="s">
        <v>17</v>
      </c>
      <c r="B90" s="14"/>
      <c r="C90" s="16">
        <f>B64+F64</f>
        <v>304</v>
      </c>
      <c r="D90" s="24"/>
      <c r="E90" s="24"/>
      <c r="F90" s="16">
        <f>C64+G64</f>
        <v>318</v>
      </c>
      <c r="G90" s="14"/>
      <c r="H90" s="15">
        <f t="shared" ref="H90:H96" si="0">F90-C90</f>
        <v>14</v>
      </c>
    </row>
    <row r="91" spans="1:8" s="26" customFormat="1" ht="14.25" x14ac:dyDescent="0.2">
      <c r="A91" s="25" t="s">
        <v>18</v>
      </c>
      <c r="B91" s="25"/>
      <c r="C91" s="16">
        <f>B66+F66</f>
        <v>313</v>
      </c>
      <c r="D91" s="27"/>
      <c r="E91" s="27"/>
      <c r="F91" s="16">
        <f>C66+G66</f>
        <v>328</v>
      </c>
      <c r="G91" s="27"/>
      <c r="H91" s="15">
        <f t="shared" si="0"/>
        <v>15</v>
      </c>
    </row>
    <row r="92" spans="1:8" s="26" customFormat="1" ht="14.25" x14ac:dyDescent="0.2">
      <c r="A92" s="25" t="s">
        <v>19</v>
      </c>
      <c r="B92" s="25"/>
      <c r="C92" s="16">
        <f>B68+F68</f>
        <v>312</v>
      </c>
      <c r="D92" s="27"/>
      <c r="E92" s="27"/>
      <c r="F92" s="16">
        <f>C68+G68</f>
        <v>326</v>
      </c>
      <c r="G92" s="27"/>
      <c r="H92" s="15">
        <f t="shared" si="0"/>
        <v>14</v>
      </c>
    </row>
    <row r="93" spans="1:8" s="26" customFormat="1" ht="14.25" x14ac:dyDescent="0.2">
      <c r="A93" s="25" t="s">
        <v>20</v>
      </c>
      <c r="B93" s="25"/>
      <c r="C93" s="16">
        <f>B70+F70</f>
        <v>342</v>
      </c>
      <c r="D93" s="27"/>
      <c r="E93" s="27"/>
      <c r="F93" s="16">
        <f>C70+G70</f>
        <v>358</v>
      </c>
      <c r="G93" s="27"/>
      <c r="H93" s="15">
        <f t="shared" si="0"/>
        <v>16</v>
      </c>
    </row>
    <row r="94" spans="1:8" s="26" customFormat="1" ht="14.25" x14ac:dyDescent="0.2">
      <c r="A94" s="25" t="s">
        <v>21</v>
      </c>
      <c r="B94" s="25"/>
      <c r="C94" s="16">
        <f>B72+F72</f>
        <v>348</v>
      </c>
      <c r="D94" s="27"/>
      <c r="E94" s="27"/>
      <c r="F94" s="16">
        <f>C72+G72</f>
        <v>364</v>
      </c>
      <c r="G94" s="27"/>
      <c r="H94" s="15">
        <f t="shared" si="0"/>
        <v>16</v>
      </c>
    </row>
    <row r="95" spans="1:8" s="26" customFormat="1" ht="14.25" x14ac:dyDescent="0.2">
      <c r="A95" s="25" t="s">
        <v>22</v>
      </c>
      <c r="B95" s="25"/>
      <c r="C95" s="16">
        <f>B74+F74</f>
        <v>371</v>
      </c>
      <c r="D95" s="27"/>
      <c r="E95" s="27"/>
      <c r="F95" s="16">
        <f>C74+G74</f>
        <v>389</v>
      </c>
      <c r="G95" s="27"/>
      <c r="H95" s="15">
        <f t="shared" si="0"/>
        <v>18</v>
      </c>
    </row>
    <row r="96" spans="1:8" s="26" customFormat="1" ht="14.25" x14ac:dyDescent="0.2">
      <c r="A96" s="25" t="s">
        <v>23</v>
      </c>
      <c r="B96" s="25"/>
      <c r="C96" s="36">
        <f>B76+F76</f>
        <v>407</v>
      </c>
      <c r="D96" s="27"/>
      <c r="E96" s="27"/>
      <c r="F96" s="16">
        <f>C76+G76</f>
        <v>427</v>
      </c>
      <c r="G96" s="27"/>
      <c r="H96" s="15">
        <f t="shared" si="0"/>
        <v>20</v>
      </c>
    </row>
    <row r="97" spans="3:3" x14ac:dyDescent="0.2">
      <c r="C97" s="41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1:8" ht="15" x14ac:dyDescent="0.25">
      <c r="A113" s="11" t="s">
        <v>30</v>
      </c>
      <c r="B113" s="9"/>
      <c r="C113" s="9" t="s">
        <v>31</v>
      </c>
      <c r="D113" s="10"/>
      <c r="E113" s="10"/>
      <c r="F113" s="10"/>
      <c r="G113" s="9"/>
      <c r="H113" s="9"/>
    </row>
    <row r="114" spans="1:8" ht="14.25" x14ac:dyDescent="0.2">
      <c r="A114" s="9" t="s">
        <v>34</v>
      </c>
      <c r="B114" s="9"/>
      <c r="C114" s="9"/>
      <c r="D114" s="10"/>
      <c r="E114" s="10"/>
      <c r="F114" s="10"/>
      <c r="G114" s="9"/>
      <c r="H114" s="9"/>
    </row>
    <row r="115" spans="1:8" ht="14.25" x14ac:dyDescent="0.2">
      <c r="A115" s="9"/>
      <c r="B115" s="9"/>
      <c r="C115" s="9"/>
      <c r="D115" s="10"/>
      <c r="E115" s="10"/>
      <c r="F115" s="10"/>
      <c r="G115" s="9"/>
      <c r="H115" s="9"/>
    </row>
    <row r="116" spans="1:8" ht="15" x14ac:dyDescent="0.25">
      <c r="A116" s="11" t="s">
        <v>14</v>
      </c>
      <c r="B116" s="9"/>
      <c r="C116" s="11" t="s">
        <v>35</v>
      </c>
      <c r="D116" s="10"/>
      <c r="E116" s="10"/>
      <c r="F116" s="11" t="s">
        <v>37</v>
      </c>
      <c r="G116" s="9"/>
      <c r="H116" s="11" t="s">
        <v>36</v>
      </c>
    </row>
    <row r="117" spans="1:8" ht="14.25" x14ac:dyDescent="0.2">
      <c r="A117" s="9"/>
      <c r="B117" s="9"/>
      <c r="C117" s="9"/>
      <c r="D117" s="10"/>
      <c r="E117" s="10"/>
      <c r="F117" s="9"/>
      <c r="G117" s="9"/>
      <c r="H117" s="9"/>
    </row>
    <row r="118" spans="1:8" ht="14.25" x14ac:dyDescent="0.2">
      <c r="A118" s="9" t="s">
        <v>17</v>
      </c>
      <c r="B118" s="9"/>
      <c r="C118" s="28">
        <v>17000</v>
      </c>
      <c r="D118" s="10"/>
      <c r="E118" s="10"/>
      <c r="F118" s="28">
        <v>30000</v>
      </c>
      <c r="G118" s="9"/>
      <c r="H118" s="17">
        <f>F118-C118</f>
        <v>13000</v>
      </c>
    </row>
    <row r="119" spans="1:8" ht="14.25" x14ac:dyDescent="0.2">
      <c r="A119" s="9" t="s">
        <v>18</v>
      </c>
      <c r="B119" s="9"/>
      <c r="C119" s="19">
        <v>18000</v>
      </c>
      <c r="D119" s="10"/>
      <c r="E119" s="10"/>
      <c r="F119" s="19">
        <v>35000</v>
      </c>
      <c r="G119" s="9"/>
      <c r="H119" s="17">
        <f t="shared" ref="H119:H124" si="1">F119-C119</f>
        <v>17000</v>
      </c>
    </row>
    <row r="120" spans="1:8" ht="14.25" x14ac:dyDescent="0.2">
      <c r="A120" s="9" t="s">
        <v>19</v>
      </c>
      <c r="B120" s="9"/>
      <c r="C120" s="19">
        <v>19900</v>
      </c>
      <c r="D120" s="10"/>
      <c r="E120" s="10"/>
      <c r="F120" s="19">
        <v>34000</v>
      </c>
      <c r="G120" s="9"/>
      <c r="H120" s="17">
        <f t="shared" si="1"/>
        <v>14100</v>
      </c>
    </row>
    <row r="121" spans="1:8" ht="14.25" x14ac:dyDescent="0.2">
      <c r="A121" s="9" t="s">
        <v>20</v>
      </c>
      <c r="B121" s="9"/>
      <c r="C121" s="19">
        <v>27000</v>
      </c>
      <c r="D121" s="10"/>
      <c r="E121" s="10"/>
      <c r="F121" s="19">
        <v>50000</v>
      </c>
      <c r="G121" s="9"/>
      <c r="H121" s="17">
        <f t="shared" si="1"/>
        <v>23000</v>
      </c>
    </row>
    <row r="122" spans="1:8" ht="14.25" x14ac:dyDescent="0.2">
      <c r="A122" s="9" t="s">
        <v>21</v>
      </c>
      <c r="B122" s="9"/>
      <c r="C122" s="19">
        <v>35500</v>
      </c>
      <c r="D122" s="10"/>
      <c r="E122" s="10"/>
      <c r="F122" s="19">
        <v>53000</v>
      </c>
      <c r="G122" s="9"/>
      <c r="H122" s="17">
        <f t="shared" si="1"/>
        <v>17500</v>
      </c>
    </row>
    <row r="123" spans="1:8" ht="14.25" x14ac:dyDescent="0.2">
      <c r="A123" s="9" t="s">
        <v>22</v>
      </c>
      <c r="B123" s="9"/>
      <c r="C123" s="19">
        <v>52000</v>
      </c>
      <c r="D123" s="10"/>
      <c r="E123" s="10"/>
      <c r="F123" s="19">
        <v>65000</v>
      </c>
      <c r="G123" s="9"/>
      <c r="H123" s="17">
        <f t="shared" si="1"/>
        <v>13000</v>
      </c>
    </row>
    <row r="124" spans="1:8" ht="14.25" x14ac:dyDescent="0.2">
      <c r="A124" s="9" t="s">
        <v>23</v>
      </c>
      <c r="B124" s="9"/>
      <c r="C124" s="19">
        <v>56000</v>
      </c>
      <c r="D124" s="10"/>
      <c r="E124" s="10"/>
      <c r="F124" s="19">
        <v>84000</v>
      </c>
      <c r="G124" s="9"/>
      <c r="H124" s="17">
        <f t="shared" si="1"/>
        <v>28000</v>
      </c>
    </row>
    <row r="125" spans="1:8" ht="14.25" x14ac:dyDescent="0.2">
      <c r="A125" s="9"/>
      <c r="B125" s="9"/>
      <c r="C125" s="9"/>
      <c r="D125" s="10"/>
      <c r="E125" s="10"/>
      <c r="F125" s="10"/>
      <c r="G125" s="9"/>
      <c r="H125" s="17"/>
    </row>
    <row r="126" spans="1:8" ht="14.25" x14ac:dyDescent="0.2">
      <c r="A126" s="9"/>
      <c r="B126" s="9" t="s">
        <v>32</v>
      </c>
      <c r="C126" s="9"/>
      <c r="D126" s="10"/>
      <c r="E126" s="10"/>
      <c r="F126" s="10"/>
      <c r="G126" s="9"/>
      <c r="H126" s="9"/>
    </row>
    <row r="127" spans="1:8" ht="14.25" x14ac:dyDescent="0.2">
      <c r="A127" s="9"/>
      <c r="B127" s="9"/>
      <c r="C127" s="9"/>
      <c r="D127" s="10"/>
      <c r="E127" s="10"/>
      <c r="F127" s="10"/>
      <c r="G127" s="9"/>
      <c r="H127" s="9"/>
    </row>
    <row r="128" spans="1:8" ht="14.25" x14ac:dyDescent="0.2">
      <c r="A128" s="9"/>
      <c r="B128" s="9"/>
      <c r="C128" s="9"/>
      <c r="D128" s="10"/>
      <c r="E128" s="10"/>
      <c r="F128" s="10"/>
      <c r="G128" s="9"/>
      <c r="H128" s="9"/>
    </row>
    <row r="129" spans="1:8" ht="14.25" x14ac:dyDescent="0.2">
      <c r="A129" s="9"/>
      <c r="B129" s="9"/>
      <c r="C129" s="9"/>
      <c r="D129" s="10"/>
      <c r="E129" s="10"/>
      <c r="F129" s="10"/>
      <c r="G129" s="9"/>
      <c r="H129" s="9"/>
    </row>
    <row r="130" spans="1:8" ht="14.25" x14ac:dyDescent="0.2">
      <c r="A130" s="9"/>
      <c r="B130" s="9"/>
      <c r="C130" s="9"/>
      <c r="D130" s="10"/>
      <c r="E130" s="10"/>
      <c r="F130" s="10"/>
      <c r="G130" s="9"/>
      <c r="H130" s="9"/>
    </row>
    <row r="131" spans="1:8" x14ac:dyDescent="0.2">
      <c r="C131"/>
    </row>
    <row r="132" spans="1:8" x14ac:dyDescent="0.2">
      <c r="C132"/>
    </row>
    <row r="133" spans="1:8" x14ac:dyDescent="0.2">
      <c r="C133"/>
    </row>
    <row r="134" spans="1:8" x14ac:dyDescent="0.2">
      <c r="C134"/>
    </row>
    <row r="135" spans="1:8" x14ac:dyDescent="0.2">
      <c r="C135"/>
    </row>
    <row r="136" spans="1:8" x14ac:dyDescent="0.2">
      <c r="C136"/>
    </row>
    <row r="137" spans="1:8" x14ac:dyDescent="0.2">
      <c r="C137"/>
    </row>
    <row r="138" spans="1:8" x14ac:dyDescent="0.2">
      <c r="C138"/>
    </row>
    <row r="139" spans="1:8" x14ac:dyDescent="0.2">
      <c r="C139"/>
    </row>
    <row r="140" spans="1:8" x14ac:dyDescent="0.2">
      <c r="C140"/>
    </row>
    <row r="141" spans="1:8" x14ac:dyDescent="0.2">
      <c r="C141"/>
    </row>
    <row r="142" spans="1:8" x14ac:dyDescent="0.2">
      <c r="C142"/>
    </row>
    <row r="143" spans="1:8" x14ac:dyDescent="0.2">
      <c r="C143"/>
    </row>
    <row r="144" spans="1:8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  <row r="157" spans="3:3" x14ac:dyDescent="0.2">
      <c r="C157"/>
    </row>
    <row r="158" spans="3:3" x14ac:dyDescent="0.2">
      <c r="C158"/>
    </row>
    <row r="159" spans="3:3" x14ac:dyDescent="0.2">
      <c r="C159"/>
    </row>
    <row r="160" spans="3:3" x14ac:dyDescent="0.2">
      <c r="C160"/>
    </row>
    <row r="161" spans="3:3" x14ac:dyDescent="0.2">
      <c r="C161"/>
    </row>
    <row r="162" spans="3:3" x14ac:dyDescent="0.2">
      <c r="C162"/>
    </row>
    <row r="163" spans="3:3" x14ac:dyDescent="0.2">
      <c r="C163"/>
    </row>
    <row r="164" spans="3:3" x14ac:dyDescent="0.2">
      <c r="C164"/>
    </row>
    <row r="165" spans="3:3" x14ac:dyDescent="0.2">
      <c r="C165"/>
    </row>
    <row r="166" spans="3:3" x14ac:dyDescent="0.2">
      <c r="C166"/>
    </row>
    <row r="167" spans="3:3" x14ac:dyDescent="0.2">
      <c r="C167"/>
    </row>
    <row r="168" spans="3:3" x14ac:dyDescent="0.2">
      <c r="C168"/>
    </row>
    <row r="169" spans="3:3" x14ac:dyDescent="0.2">
      <c r="C169"/>
    </row>
    <row r="170" spans="3:3" x14ac:dyDescent="0.2">
      <c r="C170"/>
    </row>
    <row r="171" spans="3:3" x14ac:dyDescent="0.2">
      <c r="C171"/>
    </row>
    <row r="172" spans="3:3" x14ac:dyDescent="0.2">
      <c r="C172"/>
    </row>
    <row r="173" spans="3:3" x14ac:dyDescent="0.2">
      <c r="C173"/>
    </row>
  </sheetData>
  <mergeCells count="5">
    <mergeCell ref="A1:H1"/>
    <mergeCell ref="A2:H2"/>
    <mergeCell ref="A3:H3"/>
    <mergeCell ref="F60:H60"/>
    <mergeCell ref="A56:H56"/>
  </mergeCells>
  <phoneticPr fontId="2" type="noConversion"/>
  <pageMargins left="0" right="0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ndixon</dc:creator>
  <cp:lastModifiedBy>Nancy DeNoia</cp:lastModifiedBy>
  <cp:lastPrinted>2024-05-06T15:32:43Z</cp:lastPrinted>
  <dcterms:created xsi:type="dcterms:W3CDTF">2006-04-19T19:03:36Z</dcterms:created>
  <dcterms:modified xsi:type="dcterms:W3CDTF">2024-05-06T16:05:08Z</dcterms:modified>
</cp:coreProperties>
</file>